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ตารางค่าวิกฤตเดือนกุมภาพันธ์" sheetId="1" r:id="rId1"/>
  </sheets>
  <calcPr calcId="144525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6" i="1"/>
  <c r="H7" i="1"/>
  <c r="H8" i="1"/>
  <c r="H9" i="1"/>
  <c r="H10" i="1"/>
  <c r="H11" i="1"/>
  <c r="H12" i="1"/>
  <c r="H14" i="1"/>
  <c r="H15" i="1"/>
  <c r="H16" i="1"/>
  <c r="H17" i="1"/>
  <c r="H19" i="1"/>
  <c r="H20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H18" i="1" s="1"/>
  <c r="G19" i="1"/>
  <c r="G20" i="1"/>
  <c r="G21" i="1"/>
  <c r="G6" i="1"/>
</calcChain>
</file>

<file path=xl/sharedStrings.xml><?xml version="1.0" encoding="utf-8"?>
<sst xmlns="http://schemas.openxmlformats.org/spreadsheetml/2006/main" count="66" uniqueCount="58">
  <si>
    <t>Org</t>
  </si>
  <si>
    <t>CR
(1.50)</t>
  </si>
  <si>
    <t>QR
(1.00)</t>
  </si>
  <si>
    <t>Cash
(0.80)</t>
  </si>
  <si>
    <t>NWC
 (-)</t>
  </si>
  <si>
    <t>NI+ Depreciation  
(-)</t>
  </si>
  <si>
    <t>ANI = Average Net Income</t>
  </si>
  <si>
    <t>NWC/ANI</t>
  </si>
  <si>
    <t>Liquid Index</t>
  </si>
  <si>
    <t xml:space="preserve">Status Index </t>
  </si>
  <si>
    <t>Survive Index</t>
  </si>
  <si>
    <t>Risk Scoring</t>
  </si>
  <si>
    <t>รพศ.</t>
  </si>
  <si>
    <t>รพท.</t>
  </si>
  <si>
    <t>ท่าเรือ,รพช.</t>
  </si>
  <si>
    <t>สมเด็จฯ,รพช.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</si>
  <si>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</si>
  <si>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</si>
  <si>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</si>
  <si>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</si>
  <si>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</si>
  <si>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</t>
  </si>
  <si>
    <t>ลาดบัวหลวง</t>
  </si>
  <si>
    <t>วังน้อย,รพช.</t>
  </si>
  <si>
    <t>บางซ้าย,รพช.</t>
  </si>
  <si>
    <t>มหาราช,รพช.</t>
  </si>
  <si>
    <t>อุทัย,รพช.</t>
  </si>
  <si>
    <t>บ้านแพรก,รพช.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</si>
  <si>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</si>
  <si>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</si>
  <si>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</si>
  <si>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</si>
  <si>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รวม สินทรัพย์หมุนเวียน</t>
  </si>
  <si>
    <t>หนี้สินหมุนเวียน</t>
  </si>
  <si>
    <t>รวม 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</si>
  <si>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</si>
  <si>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rgb="FF002060"/>
        <rFont val="Angsana New"/>
        <family val="1"/>
      </rPr>
      <t xml:space="preserve"> </t>
    </r>
  </si>
  <si>
    <t>รวม เงินสด+เงินฝากคลัง+เงินฝากธ.ใน/นอก+เงินยืม+ลูกหนี้-ค่าเผื่อฯ</t>
  </si>
  <si>
    <t>Cash = Cash ration = เงินสด / หนี้สินหมุนเวียน = &gt;0.8</t>
  </si>
  <si>
    <t xml:space="preserve">เงินสดที่ปลอดภาระ         </t>
  </si>
  <si>
    <t>รวม เงินสด+เงินฝากธ.ใน/นอก-เงินฝากธ.มีวัตถุประสงค์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</si>
  <si>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</si>
  <si>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หนี้สินที่ชำระด้วยเงินสด               </t>
    </r>
    <r>
      <rPr>
        <b/>
        <sz val="18"/>
        <color rgb="FF002060"/>
        <rFont val="Angsana New"/>
        <family val="1"/>
      </rPr>
      <t>"</t>
    </r>
  </si>
  <si>
    <t>รวม หนี้สินหมุนเวียน - เงินฝากคลัง</t>
  </si>
  <si>
    <r>
      <t xml:space="preserve">สินทรัพย์หมุนเวียน        </t>
    </r>
    <r>
      <rPr>
        <b/>
        <sz val="18"/>
        <color rgb="FF002060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</si>
  <si>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rgb="FF0070C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</si>
  <si>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</si>
  <si>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Liquid Index = ดัชนีวัดสภาพคล่องทางการเงิน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</si>
  <si>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</si>
  <si>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theme="1"/>
        <rFont val="Angsana New"/>
        <family val="1"/>
      </rPr>
      <t>ประเมิณโดย</t>
    </r>
    <r>
      <rPr>
        <b/>
        <sz val="18"/>
        <color theme="1"/>
        <rFont val="Angsana New"/>
        <family val="1"/>
      </rPr>
      <t xml:space="preserve">  </t>
    </r>
    <r>
      <rPr>
        <sz val="18"/>
        <color theme="1"/>
        <rFont val="Angsana New"/>
        <family val="1"/>
      </rPr>
      <t>1. ถ้า Status Index = 0       Suvive Index จะ = 0  (</t>
    </r>
    <r>
      <rPr>
        <sz val="18"/>
        <color rgb="FF0070C0"/>
        <rFont val="Angsana New"/>
        <family val="1"/>
      </rPr>
      <t>ถ้า กำไรสุทธิ เป็นบวก ไม่ต้องหาค่าเฉลี่ย คะแนน = 0)</t>
    </r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</si>
  <si>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</si>
  <si>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</si>
  <si>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</si>
  <si>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</si>
  <si>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rgb="FFFF0000"/>
        <rFont val="Angsana New"/>
        <family val="1"/>
      </rPr>
      <t>(7 คะแนน = วิกฤติมากสุด)</t>
    </r>
    <r>
      <rPr>
        <b/>
        <sz val="18"/>
        <color rgb="FF0070C0"/>
        <rFont val="Angsana New"/>
        <family val="1"/>
      </rPr>
      <t>(0 คะแนน = ภาวะปกติ)</t>
    </r>
  </si>
  <si>
    <t xml:space="preserve">ผลการประเมินภาวะวิกฤติ เดือนกุมภาพันธ์ ปีงบประมาณ 2558 </t>
  </si>
  <si>
    <t>Risk Scoring Last month</t>
  </si>
  <si>
    <t>แก้ไขล่าสุด ณ 30/3/2558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</si>
</sst>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16"/>
      <color rgb="FF000000"/>
      <name val="Tahoma"/>
      <family val="2"/>
    </font>
    <font>
      <b/>
      <sz val="20"/>
      <color theme="1"/>
      <name val="Angsana New"/>
      <family val="1"/>
    </font>
    <font>
      <b/>
      <sz val="12"/>
      <color rgb="FF000000"/>
      <name val="Tahoma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u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sz val="21"/>
      <color theme="1"/>
      <name val="Angsana New"/>
      <family val="1"/>
    </font>
    <font>
      <sz val="21"/>
      <color theme="1"/>
      <name val="Tahoma"/>
      <family val="2"/>
      <charset val="222"/>
      <scheme val="minor"/>
    </font>
    <font>
      <b/>
      <sz val="25"/>
      <color rgb="FFFF0000"/>
      <name val="TH SarabunPSK"/>
      <family val="2"/>
    </font>
    <font>
      <b/>
      <sz val="25"/>
      <color theme="1"/>
      <name val="TH SarabunPSK"/>
      <family val="2"/>
    </font>
    <font>
      <b/>
      <sz val="25"/>
      <color theme="8" tint="0.59999389629810485"/>
      <name val="TH SarabunPSK"/>
      <family val="2"/>
    </font>
    <font>
      <b/>
      <sz val="25"/>
      <name val="TH SarabunPSK"/>
      <family val="2"/>
    </font>
    <font>
      <b/>
      <sz val="25"/>
      <color theme="3" tint="0.7999816888943144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8" tint="0.399945066682943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43" fontId="0" fillId="0" borderId="0" xfId="1" applyFont="1"/>
    <xf numFmtId="0" fontId="0" fillId="0" borderId="0" xfId="0" applyFill="1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left" wrapText="1" readingOrder="1"/>
    </xf>
    <xf numFmtId="0" fontId="2" fillId="0" borderId="0" xfId="0" applyFont="1"/>
    <xf numFmtId="2" fontId="0" fillId="0" borderId="0" xfId="0" applyNumberFormat="1"/>
    <xf numFmtId="17" fontId="7" fillId="0" borderId="0" xfId="0" applyNumberFormat="1" applyFont="1" applyBorder="1" applyAlignment="1">
      <alignment horizontal="center"/>
    </xf>
    <xf numFmtId="43" fontId="7" fillId="0" borderId="0" xfId="1" applyFont="1" applyFill="1" applyBorder="1"/>
    <xf numFmtId="43" fontId="7" fillId="0" borderId="0" xfId="1" applyFont="1"/>
    <xf numFmtId="43" fontId="8" fillId="0" borderId="0" xfId="1" applyFont="1" applyFill="1" applyBorder="1" applyAlignment="1">
      <alignment horizontal="center" vertical="center"/>
    </xf>
    <xf numFmtId="187" fontId="8" fillId="0" borderId="0" xfId="1" applyNumberFormat="1" applyFont="1" applyFill="1" applyBorder="1" applyAlignment="1">
      <alignment horizontal="center"/>
    </xf>
    <xf numFmtId="43" fontId="8" fillId="0" borderId="0" xfId="1" applyFont="1" applyFill="1" applyBorder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43" fontId="9" fillId="0" borderId="7" xfId="1" applyFont="1" applyFill="1" applyBorder="1" applyAlignment="1"/>
    <xf numFmtId="0" fontId="9" fillId="0" borderId="7" xfId="0" applyFont="1" applyBorder="1" applyAlignment="1">
      <alignment horizontal="left"/>
    </xf>
    <xf numFmtId="0" fontId="7" fillId="0" borderId="7" xfId="0" applyFont="1" applyBorder="1"/>
    <xf numFmtId="43" fontId="9" fillId="0" borderId="7" xfId="1" applyFont="1" applyBorder="1" applyAlignment="1"/>
    <xf numFmtId="0" fontId="7" fillId="0" borderId="0" xfId="0" applyFont="1" applyAlignment="1">
      <alignment horizontal="left" vertical="center"/>
    </xf>
    <xf numFmtId="43" fontId="9" fillId="0" borderId="7" xfId="1" applyFont="1" applyFill="1" applyBorder="1" applyAlignment="1">
      <alignment vertical="center"/>
    </xf>
    <xf numFmtId="0" fontId="7" fillId="0" borderId="9" xfId="0" applyFont="1" applyBorder="1"/>
    <xf numFmtId="0" fontId="7" fillId="0" borderId="10" xfId="0" applyFont="1" applyBorder="1"/>
    <xf numFmtId="0" fontId="9" fillId="0" borderId="9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10" fillId="0" borderId="0" xfId="0" applyFont="1" applyAlignment="1">
      <alignment vertical="top"/>
    </xf>
    <xf numFmtId="43" fontId="9" fillId="0" borderId="13" xfId="1" applyFont="1" applyBorder="1" applyAlignment="1">
      <alignment horizontal="left" vertical="center"/>
    </xf>
    <xf numFmtId="43" fontId="9" fillId="0" borderId="14" xfId="1" applyFont="1" applyBorder="1" applyAlignment="1">
      <alignment vertical="center"/>
    </xf>
    <xf numFmtId="187" fontId="8" fillId="0" borderId="14" xfId="1" applyNumberFormat="1" applyFont="1" applyBorder="1" applyAlignment="1">
      <alignment horizontal="center" vertical="center"/>
    </xf>
    <xf numFmtId="0" fontId="7" fillId="0" borderId="12" xfId="0" applyFont="1" applyBorder="1"/>
    <xf numFmtId="0" fontId="7" fillId="0" borderId="0" xfId="0" applyFont="1" applyAlignment="1">
      <alignment horizontal="center"/>
    </xf>
    <xf numFmtId="187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9" fillId="0" borderId="0" xfId="1" applyFont="1"/>
    <xf numFmtId="43" fontId="11" fillId="0" borderId="0" xfId="1" applyFont="1" applyFill="1"/>
    <xf numFmtId="0" fontId="11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3" fontId="15" fillId="0" borderId="0" xfId="1" applyFont="1"/>
    <xf numFmtId="187" fontId="15" fillId="0" borderId="0" xfId="1" applyNumberFormat="1" applyFont="1" applyAlignment="1">
      <alignment horizontal="center"/>
    </xf>
    <xf numFmtId="0" fontId="16" fillId="0" borderId="0" xfId="0" applyFont="1"/>
    <xf numFmtId="0" fontId="6" fillId="2" borderId="3" xfId="0" applyFont="1" applyFill="1" applyBorder="1" applyAlignment="1">
      <alignment horizontal="center" vertical="center" wrapText="1" readingOrder="1"/>
    </xf>
    <xf numFmtId="2" fontId="18" fillId="0" borderId="15" xfId="0" applyNumberFormat="1" applyFont="1" applyBorder="1" applyAlignment="1">
      <alignment horizontal="center" vertical="center" wrapText="1" readingOrder="1"/>
    </xf>
    <xf numFmtId="0" fontId="18" fillId="0" borderId="15" xfId="0" applyFont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 vertical="center"/>
    </xf>
    <xf numFmtId="4" fontId="18" fillId="4" borderId="15" xfId="0" applyNumberFormat="1" applyFont="1" applyFill="1" applyBorder="1" applyAlignment="1">
      <alignment horizontal="center" wrapText="1" readingOrder="1"/>
    </xf>
    <xf numFmtId="2" fontId="18" fillId="4" borderId="15" xfId="0" applyNumberFormat="1" applyFont="1" applyFill="1" applyBorder="1" applyAlignment="1">
      <alignment horizontal="center" wrapText="1" readingOrder="1"/>
    </xf>
    <xf numFmtId="2" fontId="18" fillId="0" borderId="15" xfId="0" applyNumberFormat="1" applyFont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3" fontId="18" fillId="0" borderId="15" xfId="1" applyFont="1" applyBorder="1" applyAlignment="1">
      <alignment horizontal="center" vertical="center" wrapText="1" readingOrder="1"/>
    </xf>
    <xf numFmtId="4" fontId="18" fillId="0" borderId="15" xfId="0" applyNumberFormat="1" applyFont="1" applyBorder="1" applyAlignment="1">
      <alignment horizontal="center" vertical="center" wrapText="1" readingOrder="1"/>
    </xf>
    <xf numFmtId="2" fontId="18" fillId="0" borderId="15" xfId="0" applyNumberFormat="1" applyFont="1" applyFill="1" applyBorder="1" applyAlignment="1">
      <alignment horizontal="center" vertical="center" wrapText="1" readingOrder="1"/>
    </xf>
    <xf numFmtId="0" fontId="17" fillId="0" borderId="15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/>
    </xf>
    <xf numFmtId="2" fontId="19" fillId="4" borderId="15" xfId="0" applyNumberFormat="1" applyFont="1" applyFill="1" applyBorder="1" applyAlignment="1">
      <alignment horizontal="center" wrapText="1" readingOrder="1"/>
    </xf>
    <xf numFmtId="4" fontId="17" fillId="4" borderId="15" xfId="0" applyNumberFormat="1" applyFont="1" applyFill="1" applyBorder="1" applyAlignment="1">
      <alignment horizontal="center" wrapText="1" readingOrder="1"/>
    </xf>
    <xf numFmtId="4" fontId="20" fillId="0" borderId="0" xfId="0" applyNumberFormat="1" applyFont="1" applyAlignment="1">
      <alignment horizontal="center"/>
    </xf>
    <xf numFmtId="0" fontId="18" fillId="4" borderId="6" xfId="0" applyFont="1" applyFill="1" applyBorder="1" applyAlignment="1">
      <alignment horizontal="center" wrapText="1" readingOrder="1"/>
    </xf>
    <xf numFmtId="0" fontId="17" fillId="4" borderId="6" xfId="0" applyFont="1" applyFill="1" applyBorder="1" applyAlignment="1">
      <alignment horizontal="center" wrapText="1" readingOrder="1"/>
    </xf>
    <xf numFmtId="0" fontId="18" fillId="0" borderId="5" xfId="0" applyFont="1" applyFill="1" applyBorder="1" applyAlignment="1">
      <alignment horizontal="center" wrapText="1" readingOrder="1"/>
    </xf>
    <xf numFmtId="0" fontId="18" fillId="0" borderId="6" xfId="0" applyFont="1" applyFill="1" applyBorder="1" applyAlignment="1">
      <alignment horizontal="center" wrapText="1" readingOrder="1"/>
    </xf>
    <xf numFmtId="0" fontId="17" fillId="0" borderId="5" xfId="0" applyFont="1" applyFill="1" applyBorder="1" applyAlignment="1">
      <alignment horizontal="center" wrapText="1" readingOrder="1"/>
    </xf>
    <xf numFmtId="0" fontId="20" fillId="0" borderId="6" xfId="0" applyFont="1" applyFill="1" applyBorder="1" applyAlignment="1">
      <alignment horizontal="center" wrapText="1" readingOrder="1"/>
    </xf>
    <xf numFmtId="0" fontId="17" fillId="0" borderId="6" xfId="0" applyFont="1" applyFill="1" applyBorder="1" applyAlignment="1">
      <alignment horizontal="center" wrapText="1" readingOrder="1"/>
    </xf>
    <xf numFmtId="2" fontId="21" fillId="4" borderId="15" xfId="0" applyNumberFormat="1" applyFont="1" applyFill="1" applyBorder="1" applyAlignment="1">
      <alignment horizont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43" fontId="4" fillId="2" borderId="1" xfId="1" applyFont="1" applyFill="1" applyBorder="1" applyAlignment="1">
      <alignment horizontal="center" vertical="center" wrapText="1" readingOrder="1"/>
    </xf>
    <xf numFmtId="43" fontId="4" fillId="2" borderId="3" xfId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43" fontId="8" fillId="0" borderId="7" xfId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43" fontId="8" fillId="0" borderId="1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F7" zoomScale="70" zoomScaleNormal="70" workbookViewId="0">
      <selection activeCell="M21" sqref="M21"/>
    </sheetView>
  </sheetViews>
  <sheetFormatPr defaultRowHeight="14.25" x14ac:dyDescent="0.2"/>
  <cols>
    <col min="1" max="1" width="23.375" customWidth="1"/>
    <col min="2" max="4" width="15.625" customWidth="1"/>
    <col min="5" max="5" width="27.875" customWidth="1"/>
    <col min="6" max="6" width="30.5" customWidth="1"/>
    <col min="7" max="7" width="24.75" customWidth="1"/>
    <col min="8" max="8" width="15.625" customWidth="1"/>
    <col min="9" max="12" width="12.625" customWidth="1"/>
    <col min="13" max="13" width="12.25" customWidth="1"/>
    <col min="15" max="15" width="15.25" customWidth="1"/>
    <col min="16" max="16" width="16.125" customWidth="1"/>
  </cols>
  <sheetData>
    <row r="1" spans="1:15" x14ac:dyDescent="0.2">
      <c r="E1" s="1"/>
      <c r="L1" s="2"/>
    </row>
    <row r="2" spans="1:15" ht="30" x14ac:dyDescent="0.4">
      <c r="A2" s="3" t="s">
        <v>55</v>
      </c>
      <c r="E2" s="1"/>
      <c r="L2" s="2"/>
    </row>
    <row r="3" spans="1:15" ht="15" thickBot="1" x14ac:dyDescent="0.25">
      <c r="E3" s="1"/>
      <c r="L3" s="2"/>
    </row>
    <row r="4" spans="1:15" ht="41.25" customHeight="1" x14ac:dyDescent="0.2">
      <c r="A4" s="73" t="s">
        <v>0</v>
      </c>
      <c r="B4" s="73" t="s">
        <v>1</v>
      </c>
      <c r="C4" s="73" t="s">
        <v>2</v>
      </c>
      <c r="D4" s="73" t="s">
        <v>3</v>
      </c>
      <c r="E4" s="76" t="s">
        <v>4</v>
      </c>
      <c r="F4" s="73" t="s">
        <v>5</v>
      </c>
      <c r="G4" s="84" t="s">
        <v>6</v>
      </c>
      <c r="H4" s="4" t="s">
        <v>7</v>
      </c>
      <c r="I4" s="86" t="s">
        <v>8</v>
      </c>
      <c r="J4" s="86" t="s">
        <v>9</v>
      </c>
      <c r="K4" s="86" t="s">
        <v>10</v>
      </c>
      <c r="L4" s="78" t="s">
        <v>11</v>
      </c>
      <c r="M4" s="78" t="s">
        <v>56</v>
      </c>
    </row>
    <row r="5" spans="1:15" ht="21" customHeight="1" thickBot="1" x14ac:dyDescent="0.25">
      <c r="A5" s="75"/>
      <c r="B5" s="74"/>
      <c r="C5" s="74"/>
      <c r="D5" s="74"/>
      <c r="E5" s="77"/>
      <c r="F5" s="74"/>
      <c r="G5" s="85"/>
      <c r="H5" s="43"/>
      <c r="I5" s="87"/>
      <c r="J5" s="87"/>
      <c r="K5" s="87"/>
      <c r="L5" s="88"/>
      <c r="M5" s="79"/>
    </row>
    <row r="6" spans="1:15" ht="35.1" customHeight="1" thickTop="1" thickBot="1" x14ac:dyDescent="0.55000000000000004">
      <c r="A6" s="5" t="s">
        <v>12</v>
      </c>
      <c r="B6" s="44">
        <v>4.76</v>
      </c>
      <c r="C6" s="45">
        <v>4.6100000000000003</v>
      </c>
      <c r="D6" s="45">
        <v>3.47</v>
      </c>
      <c r="E6" s="46">
        <v>655335464.51999998</v>
      </c>
      <c r="F6" s="46">
        <v>37822520.200000003</v>
      </c>
      <c r="G6" s="47">
        <f>SUM(F6/5)</f>
        <v>7564504.040000001</v>
      </c>
      <c r="H6" s="62">
        <f>SUM(E6/G6)</f>
        <v>86.63297171297431</v>
      </c>
      <c r="I6" s="67">
        <v>0</v>
      </c>
      <c r="J6" s="68">
        <v>0</v>
      </c>
      <c r="K6" s="68">
        <v>0</v>
      </c>
      <c r="L6" s="65">
        <f>SUM(I6:K6)</f>
        <v>0</v>
      </c>
      <c r="M6" s="65">
        <v>0</v>
      </c>
    </row>
    <row r="7" spans="1:15" ht="35.1" customHeight="1" thickTop="1" thickBot="1" x14ac:dyDescent="0.55000000000000004">
      <c r="A7" s="5" t="s">
        <v>13</v>
      </c>
      <c r="B7" s="45">
        <v>2.13</v>
      </c>
      <c r="C7" s="46">
        <v>2</v>
      </c>
      <c r="D7" s="49">
        <v>1.49</v>
      </c>
      <c r="E7" s="50">
        <v>79962864.219999999</v>
      </c>
      <c r="F7" s="50">
        <v>2064114.25</v>
      </c>
      <c r="G7" s="47">
        <f t="shared" ref="G7:G21" si="0">SUM(F7/5)</f>
        <v>412822.85</v>
      </c>
      <c r="H7" s="62">
        <f t="shared" ref="H7:H20" si="1">SUM(E7/G7)</f>
        <v>193.69776702040599</v>
      </c>
      <c r="I7" s="67">
        <v>0</v>
      </c>
      <c r="J7" s="68">
        <v>0</v>
      </c>
      <c r="K7" s="68">
        <v>0</v>
      </c>
      <c r="L7" s="65">
        <f t="shared" ref="L7:L21" si="2">SUM(I7:K7)</f>
        <v>0</v>
      </c>
      <c r="M7" s="65">
        <v>0</v>
      </c>
    </row>
    <row r="8" spans="1:15" ht="35.1" customHeight="1" thickTop="1" thickBot="1" x14ac:dyDescent="0.55000000000000004">
      <c r="A8" s="5" t="s">
        <v>14</v>
      </c>
      <c r="B8" s="55">
        <v>1.42</v>
      </c>
      <c r="C8" s="45">
        <v>1.31</v>
      </c>
      <c r="D8" s="45">
        <v>1.08</v>
      </c>
      <c r="E8" s="46">
        <v>10383880.16</v>
      </c>
      <c r="F8" s="50">
        <v>827438.64</v>
      </c>
      <c r="G8" s="47">
        <f t="shared" si="0"/>
        <v>165487.728</v>
      </c>
      <c r="H8" s="62">
        <f t="shared" si="1"/>
        <v>62.747131074275188</v>
      </c>
      <c r="I8" s="69">
        <v>1</v>
      </c>
      <c r="J8" s="68">
        <v>0</v>
      </c>
      <c r="K8" s="68">
        <v>0</v>
      </c>
      <c r="L8" s="66">
        <f t="shared" si="2"/>
        <v>1</v>
      </c>
      <c r="M8" s="65">
        <v>0</v>
      </c>
      <c r="O8" s="6"/>
    </row>
    <row r="9" spans="1:15" ht="35.1" customHeight="1" thickTop="1" thickBot="1" x14ac:dyDescent="0.55000000000000004">
      <c r="A9" s="5" t="s">
        <v>15</v>
      </c>
      <c r="B9" s="51">
        <v>2.4500000000000002</v>
      </c>
      <c r="C9" s="51">
        <v>2.31</v>
      </c>
      <c r="D9" s="51">
        <v>2.0099999999999998</v>
      </c>
      <c r="E9" s="52">
        <v>26995923.719999999</v>
      </c>
      <c r="F9" s="53">
        <v>2596560.4900000002</v>
      </c>
      <c r="G9" s="47">
        <f t="shared" si="0"/>
        <v>519312.09800000006</v>
      </c>
      <c r="H9" s="62">
        <f t="shared" si="1"/>
        <v>51.984006966076876</v>
      </c>
      <c r="I9" s="67">
        <v>0</v>
      </c>
      <c r="J9" s="68">
        <v>0</v>
      </c>
      <c r="K9" s="68">
        <v>0</v>
      </c>
      <c r="L9" s="65">
        <f t="shared" si="2"/>
        <v>0</v>
      </c>
      <c r="M9" s="65">
        <v>0</v>
      </c>
    </row>
    <row r="10" spans="1:15" ht="35.1" customHeight="1" thickTop="1" thickBot="1" x14ac:dyDescent="0.55000000000000004">
      <c r="A10" s="5" t="s">
        <v>16</v>
      </c>
      <c r="B10" s="51">
        <v>2.46</v>
      </c>
      <c r="C10" s="51">
        <v>2.13</v>
      </c>
      <c r="D10" s="54">
        <v>1.87</v>
      </c>
      <c r="E10" s="46">
        <v>18896747.699999999</v>
      </c>
      <c r="F10" s="50">
        <v>2378135.54</v>
      </c>
      <c r="G10" s="47">
        <f t="shared" si="0"/>
        <v>475627.10800000001</v>
      </c>
      <c r="H10" s="62">
        <f t="shared" si="1"/>
        <v>39.730173873941595</v>
      </c>
      <c r="I10" s="67">
        <v>0</v>
      </c>
      <c r="J10" s="68">
        <v>0</v>
      </c>
      <c r="K10" s="68">
        <v>0</v>
      </c>
      <c r="L10" s="65">
        <f t="shared" si="2"/>
        <v>0</v>
      </c>
      <c r="M10" s="65">
        <v>0</v>
      </c>
    </row>
    <row r="11" spans="1:15" ht="35.1" customHeight="1" thickTop="1" thickBot="1" x14ac:dyDescent="0.55000000000000004">
      <c r="A11" s="5" t="s">
        <v>17</v>
      </c>
      <c r="B11" s="56">
        <v>1.1299999999999999</v>
      </c>
      <c r="C11" s="51">
        <v>1.03</v>
      </c>
      <c r="D11" s="51">
        <v>0.85</v>
      </c>
      <c r="E11" s="46">
        <v>2305506.69</v>
      </c>
      <c r="F11" s="46">
        <v>999314.23</v>
      </c>
      <c r="G11" s="47">
        <f t="shared" si="0"/>
        <v>199862.84599999999</v>
      </c>
      <c r="H11" s="62">
        <f t="shared" si="1"/>
        <v>11.535444111508349</v>
      </c>
      <c r="I11" s="69">
        <v>1</v>
      </c>
      <c r="J11" s="68">
        <v>0</v>
      </c>
      <c r="K11" s="70">
        <v>0</v>
      </c>
      <c r="L11" s="66">
        <f t="shared" si="2"/>
        <v>1</v>
      </c>
      <c r="M11" s="66">
        <v>1</v>
      </c>
    </row>
    <row r="12" spans="1:15" ht="35.1" customHeight="1" thickTop="1" thickBot="1" x14ac:dyDescent="0.55000000000000004">
      <c r="A12" s="5" t="s">
        <v>18</v>
      </c>
      <c r="B12" s="45">
        <v>5.32</v>
      </c>
      <c r="C12" s="61">
        <v>4.8</v>
      </c>
      <c r="D12" s="49">
        <v>4.38</v>
      </c>
      <c r="E12" s="46">
        <v>111508818.09999999</v>
      </c>
      <c r="F12" s="50">
        <v>24094581.16</v>
      </c>
      <c r="G12" s="47">
        <f t="shared" si="0"/>
        <v>4818916.2319999998</v>
      </c>
      <c r="H12" s="62">
        <f t="shared" si="1"/>
        <v>23.139812507950648</v>
      </c>
      <c r="I12" s="67">
        <v>0</v>
      </c>
      <c r="J12" s="68">
        <v>0</v>
      </c>
      <c r="K12" s="68">
        <v>0</v>
      </c>
      <c r="L12" s="65">
        <f t="shared" si="2"/>
        <v>0</v>
      </c>
      <c r="M12" s="65">
        <v>0</v>
      </c>
    </row>
    <row r="13" spans="1:15" ht="35.1" customHeight="1" thickTop="1" thickBot="1" x14ac:dyDescent="0.55000000000000004">
      <c r="A13" s="5" t="s">
        <v>19</v>
      </c>
      <c r="B13" s="57">
        <v>1.1299999999999999</v>
      </c>
      <c r="C13" s="49">
        <v>1.03</v>
      </c>
      <c r="D13" s="58">
        <v>0.7</v>
      </c>
      <c r="E13" s="50">
        <v>3015883.78</v>
      </c>
      <c r="F13" s="59">
        <v>-3533504.47</v>
      </c>
      <c r="G13" s="63">
        <f t="shared" si="0"/>
        <v>-706700.89400000009</v>
      </c>
      <c r="H13" s="48">
        <v>4.2699999999999996</v>
      </c>
      <c r="I13" s="69">
        <v>2</v>
      </c>
      <c r="J13" s="71">
        <v>1</v>
      </c>
      <c r="K13" s="71">
        <v>1</v>
      </c>
      <c r="L13" s="66">
        <f t="shared" si="2"/>
        <v>4</v>
      </c>
      <c r="M13" s="66">
        <v>5</v>
      </c>
    </row>
    <row r="14" spans="1:15" ht="35.1" customHeight="1" thickTop="1" thickBot="1" x14ac:dyDescent="0.55000000000000004">
      <c r="A14" s="5" t="s">
        <v>20</v>
      </c>
      <c r="B14" s="51">
        <v>2.16</v>
      </c>
      <c r="C14" s="49">
        <v>1.95</v>
      </c>
      <c r="D14" s="45">
        <v>1.68</v>
      </c>
      <c r="E14" s="46">
        <v>16321350.359999999</v>
      </c>
      <c r="F14" s="50">
        <v>577802.01</v>
      </c>
      <c r="G14" s="47">
        <f t="shared" si="0"/>
        <v>115560.402</v>
      </c>
      <c r="H14" s="62">
        <f t="shared" si="1"/>
        <v>141.23653152400766</v>
      </c>
      <c r="I14" s="67">
        <v>0</v>
      </c>
      <c r="J14" s="68">
        <v>0</v>
      </c>
      <c r="K14" s="68">
        <v>0</v>
      </c>
      <c r="L14" s="65">
        <f t="shared" si="2"/>
        <v>0</v>
      </c>
      <c r="M14" s="65">
        <v>0</v>
      </c>
    </row>
    <row r="15" spans="1:15" ht="35.1" customHeight="1" thickTop="1" thickBot="1" x14ac:dyDescent="0.55000000000000004">
      <c r="A15" s="5" t="s">
        <v>21</v>
      </c>
      <c r="B15" s="51">
        <v>2.4500000000000002</v>
      </c>
      <c r="C15" s="45">
        <v>2.23</v>
      </c>
      <c r="D15" s="45">
        <v>1.94</v>
      </c>
      <c r="E15" s="50">
        <v>16849029.059999999</v>
      </c>
      <c r="F15" s="50">
        <v>4236207.59</v>
      </c>
      <c r="G15" s="47">
        <f t="shared" si="0"/>
        <v>847241.51799999992</v>
      </c>
      <c r="H15" s="62">
        <f t="shared" si="1"/>
        <v>19.886925631045386</v>
      </c>
      <c r="I15" s="67">
        <v>0</v>
      </c>
      <c r="J15" s="68">
        <v>0</v>
      </c>
      <c r="K15" s="68">
        <v>0</v>
      </c>
      <c r="L15" s="65">
        <f t="shared" si="2"/>
        <v>0</v>
      </c>
      <c r="M15" s="65">
        <v>0</v>
      </c>
    </row>
    <row r="16" spans="1:15" ht="35.1" customHeight="1" thickTop="1" thickBot="1" x14ac:dyDescent="0.55000000000000004">
      <c r="A16" s="5" t="s">
        <v>22</v>
      </c>
      <c r="B16" s="45">
        <v>1.75</v>
      </c>
      <c r="C16" s="45">
        <v>1.39</v>
      </c>
      <c r="D16" s="49">
        <v>0.96</v>
      </c>
      <c r="E16" s="50">
        <v>7259931.1299999999</v>
      </c>
      <c r="F16" s="50">
        <v>7132647.04</v>
      </c>
      <c r="G16" s="47">
        <f t="shared" si="0"/>
        <v>1426529.4080000001</v>
      </c>
      <c r="H16" s="62">
        <f t="shared" si="1"/>
        <v>5.0892264045074631</v>
      </c>
      <c r="I16" s="67">
        <v>0</v>
      </c>
      <c r="J16" s="68">
        <v>0</v>
      </c>
      <c r="K16" s="68">
        <v>0</v>
      </c>
      <c r="L16" s="65">
        <f t="shared" si="2"/>
        <v>0</v>
      </c>
      <c r="M16" s="65">
        <v>0</v>
      </c>
    </row>
    <row r="17" spans="1:13" ht="35.1" customHeight="1" thickTop="1" thickBot="1" x14ac:dyDescent="0.55000000000000004">
      <c r="A17" s="5" t="s">
        <v>23</v>
      </c>
      <c r="B17" s="49">
        <v>5.55</v>
      </c>
      <c r="C17" s="54">
        <v>5.34</v>
      </c>
      <c r="D17" s="51">
        <v>5.05</v>
      </c>
      <c r="E17" s="46">
        <v>124900146.13</v>
      </c>
      <c r="F17" s="50">
        <v>17665457.41</v>
      </c>
      <c r="G17" s="47">
        <f t="shared" si="0"/>
        <v>3533091.4819999998</v>
      </c>
      <c r="H17" s="62">
        <f t="shared" si="1"/>
        <v>35.351517719347861</v>
      </c>
      <c r="I17" s="67">
        <v>0</v>
      </c>
      <c r="J17" s="68">
        <v>0</v>
      </c>
      <c r="K17" s="68">
        <v>0</v>
      </c>
      <c r="L17" s="65">
        <f t="shared" si="2"/>
        <v>0</v>
      </c>
      <c r="M17" s="65">
        <v>0</v>
      </c>
    </row>
    <row r="18" spans="1:13" ht="35.1" customHeight="1" thickTop="1" thickBot="1" x14ac:dyDescent="0.55000000000000004">
      <c r="A18" s="5" t="s">
        <v>24</v>
      </c>
      <c r="B18" s="51">
        <v>4.9000000000000004</v>
      </c>
      <c r="C18" s="49">
        <v>4.57</v>
      </c>
      <c r="D18" s="51">
        <v>4.2699999999999996</v>
      </c>
      <c r="E18" s="64">
        <v>17267618.73</v>
      </c>
      <c r="F18" s="64">
        <v>2086468.57</v>
      </c>
      <c r="G18" s="47">
        <f t="shared" si="0"/>
        <v>417293.71400000004</v>
      </c>
      <c r="H18" s="62">
        <f t="shared" si="1"/>
        <v>41.380011609760309</v>
      </c>
      <c r="I18" s="67">
        <v>0</v>
      </c>
      <c r="J18" s="68">
        <v>0</v>
      </c>
      <c r="K18" s="68">
        <v>0</v>
      </c>
      <c r="L18" s="65">
        <f t="shared" si="2"/>
        <v>0</v>
      </c>
      <c r="M18" s="65">
        <v>0</v>
      </c>
    </row>
    <row r="19" spans="1:13" ht="35.1" customHeight="1" thickTop="1" thickBot="1" x14ac:dyDescent="0.55000000000000004">
      <c r="A19" s="5" t="s">
        <v>25</v>
      </c>
      <c r="B19" s="57">
        <v>0.66</v>
      </c>
      <c r="C19" s="57">
        <v>0.59</v>
      </c>
      <c r="D19" s="56">
        <v>0.45</v>
      </c>
      <c r="E19" s="60">
        <v>-7300615.9400000004</v>
      </c>
      <c r="F19" s="59">
        <v>-1711741.17</v>
      </c>
      <c r="G19" s="63">
        <f t="shared" si="0"/>
        <v>-342348.234</v>
      </c>
      <c r="H19" s="72">
        <f t="shared" si="1"/>
        <v>21.325116401798059</v>
      </c>
      <c r="I19" s="69">
        <v>3</v>
      </c>
      <c r="J19" s="71">
        <v>2</v>
      </c>
      <c r="K19" s="71">
        <v>2</v>
      </c>
      <c r="L19" s="66">
        <f t="shared" si="2"/>
        <v>7</v>
      </c>
      <c r="M19" s="66">
        <v>7</v>
      </c>
    </row>
    <row r="20" spans="1:13" ht="35.1" customHeight="1" thickTop="1" thickBot="1" x14ac:dyDescent="0.55000000000000004">
      <c r="A20" s="5" t="s">
        <v>26</v>
      </c>
      <c r="B20" s="51">
        <v>1.74</v>
      </c>
      <c r="C20" s="51">
        <v>1.56</v>
      </c>
      <c r="D20" s="45">
        <v>1.1200000000000001</v>
      </c>
      <c r="E20" s="50">
        <v>11572791.699999999</v>
      </c>
      <c r="F20" s="50">
        <v>815457.59</v>
      </c>
      <c r="G20" s="47">
        <f t="shared" si="0"/>
        <v>163091.51799999998</v>
      </c>
      <c r="H20" s="62">
        <f t="shared" si="1"/>
        <v>70.958881503573963</v>
      </c>
      <c r="I20" s="67">
        <v>0</v>
      </c>
      <c r="J20" s="68">
        <v>0</v>
      </c>
      <c r="K20" s="68">
        <v>0</v>
      </c>
      <c r="L20" s="65">
        <f t="shared" si="2"/>
        <v>0</v>
      </c>
      <c r="M20" s="65">
        <v>0</v>
      </c>
    </row>
    <row r="21" spans="1:13" ht="35.1" customHeight="1" thickTop="1" thickBot="1" x14ac:dyDescent="0.55000000000000004">
      <c r="A21" s="5" t="s">
        <v>27</v>
      </c>
      <c r="B21" s="56">
        <v>1.22</v>
      </c>
      <c r="C21" s="51">
        <v>1.06</v>
      </c>
      <c r="D21" s="56">
        <v>0.72</v>
      </c>
      <c r="E21" s="50">
        <v>1748026.83</v>
      </c>
      <c r="F21" s="59">
        <v>-1927871.79</v>
      </c>
      <c r="G21" s="63">
        <f t="shared" si="0"/>
        <v>-385574.35800000001</v>
      </c>
      <c r="H21" s="48">
        <v>4.53</v>
      </c>
      <c r="I21" s="69">
        <v>2</v>
      </c>
      <c r="J21" s="71">
        <v>1</v>
      </c>
      <c r="K21" s="71">
        <v>1</v>
      </c>
      <c r="L21" s="66">
        <f t="shared" si="2"/>
        <v>4</v>
      </c>
      <c r="M21" s="66">
        <v>2</v>
      </c>
    </row>
    <row r="22" spans="1:13" ht="9" customHeight="1" x14ac:dyDescent="0.2">
      <c r="H22" s="7"/>
    </row>
    <row r="23" spans="1:13" ht="22.5" customHeight="1" x14ac:dyDescent="0.55000000000000004">
      <c r="A23" s="8"/>
      <c r="B23" s="9"/>
      <c r="C23" s="9"/>
      <c r="D23" s="9"/>
      <c r="E23" s="10"/>
      <c r="F23" s="10"/>
      <c r="G23" s="11" t="s">
        <v>28</v>
      </c>
      <c r="H23" s="12"/>
      <c r="I23" s="13"/>
      <c r="J23" s="14"/>
      <c r="K23" s="15"/>
      <c r="L23" s="15"/>
      <c r="M23" s="16"/>
    </row>
    <row r="24" spans="1:13" ht="26.25" x14ac:dyDescent="0.55000000000000004">
      <c r="A24" s="17" t="s">
        <v>29</v>
      </c>
      <c r="B24" s="10"/>
      <c r="C24" s="10"/>
      <c r="D24" s="10"/>
      <c r="E24" s="10"/>
      <c r="F24" s="10"/>
      <c r="G24" s="18" t="s">
        <v>30</v>
      </c>
      <c r="H24" s="80" t="s">
        <v>31</v>
      </c>
      <c r="I24" s="80"/>
      <c r="J24" s="19" t="s">
        <v>32</v>
      </c>
      <c r="K24" s="20"/>
      <c r="L24" s="16"/>
      <c r="M24" s="16"/>
    </row>
    <row r="25" spans="1:13" ht="26.25" x14ac:dyDescent="0.55000000000000004">
      <c r="A25" s="17"/>
      <c r="B25" s="10"/>
      <c r="C25" s="10"/>
      <c r="D25" s="10"/>
      <c r="E25" s="10"/>
      <c r="F25" s="10"/>
      <c r="G25" s="21" t="s">
        <v>33</v>
      </c>
      <c r="H25" s="80"/>
      <c r="I25" s="80"/>
      <c r="J25" s="19" t="s">
        <v>34</v>
      </c>
      <c r="K25" s="20"/>
      <c r="L25" s="16"/>
      <c r="M25" s="16"/>
    </row>
    <row r="26" spans="1:13" ht="26.25" x14ac:dyDescent="0.55000000000000004">
      <c r="A26" s="22" t="s">
        <v>35</v>
      </c>
      <c r="B26" s="10"/>
      <c r="C26" s="10"/>
      <c r="D26" s="10"/>
      <c r="E26" s="10"/>
      <c r="F26" s="10"/>
      <c r="G26" s="23" t="s">
        <v>36</v>
      </c>
      <c r="H26" s="80" t="s">
        <v>31</v>
      </c>
      <c r="I26" s="80"/>
      <c r="J26" s="81" t="s">
        <v>37</v>
      </c>
      <c r="K26" s="82"/>
      <c r="L26" s="82"/>
      <c r="M26" s="16"/>
    </row>
    <row r="27" spans="1:13" ht="26.25" x14ac:dyDescent="0.55000000000000004">
      <c r="A27" s="17"/>
      <c r="B27" s="10"/>
      <c r="C27" s="10"/>
      <c r="D27" s="10"/>
      <c r="E27" s="10"/>
      <c r="F27" s="10"/>
      <c r="G27" s="21" t="s">
        <v>33</v>
      </c>
      <c r="H27" s="80"/>
      <c r="I27" s="80"/>
      <c r="J27" s="19" t="s">
        <v>34</v>
      </c>
      <c r="K27" s="24"/>
      <c r="L27" s="25"/>
      <c r="M27" s="16"/>
    </row>
    <row r="28" spans="1:13" ht="26.25" x14ac:dyDescent="0.55000000000000004">
      <c r="A28" s="17" t="s">
        <v>38</v>
      </c>
      <c r="B28" s="10"/>
      <c r="C28" s="10"/>
      <c r="D28" s="10"/>
      <c r="E28" s="10"/>
      <c r="F28" s="21" t="s">
        <v>39</v>
      </c>
      <c r="G28" s="83" t="s">
        <v>31</v>
      </c>
      <c r="H28" s="83"/>
      <c r="I28" s="26" t="s">
        <v>40</v>
      </c>
      <c r="J28" s="27"/>
      <c r="K28" s="25"/>
      <c r="L28" s="25"/>
      <c r="M28" s="16"/>
    </row>
    <row r="29" spans="1:13" ht="26.25" x14ac:dyDescent="0.55000000000000004">
      <c r="A29" s="28" t="s">
        <v>41</v>
      </c>
      <c r="B29" s="10"/>
      <c r="C29" s="10"/>
      <c r="D29" s="10"/>
      <c r="E29" s="10"/>
      <c r="F29" s="29" t="s">
        <v>42</v>
      </c>
      <c r="G29" s="30"/>
      <c r="H29" s="31"/>
      <c r="I29" s="26" t="s">
        <v>43</v>
      </c>
      <c r="J29" s="27"/>
      <c r="K29" s="32"/>
      <c r="L29" s="25"/>
      <c r="M29" s="16"/>
    </row>
    <row r="30" spans="1:13" ht="12.75" customHeight="1" x14ac:dyDescent="0.55000000000000004">
      <c r="F30" s="10"/>
      <c r="G30" s="33"/>
      <c r="H30" s="34"/>
      <c r="I30" s="33"/>
      <c r="J30" s="33"/>
      <c r="K30" s="16"/>
      <c r="L30" s="16"/>
      <c r="M30" s="16"/>
    </row>
    <row r="31" spans="1:13" ht="26.25" x14ac:dyDescent="0.55000000000000004">
      <c r="A31" s="33"/>
      <c r="B31" s="10"/>
      <c r="C31" s="10"/>
      <c r="D31" s="10"/>
      <c r="E31" s="10"/>
      <c r="F31" s="10"/>
      <c r="G31" s="18" t="s">
        <v>44</v>
      </c>
      <c r="H31" s="80" t="s">
        <v>31</v>
      </c>
      <c r="I31" s="80"/>
      <c r="J31" s="19" t="s">
        <v>32</v>
      </c>
      <c r="K31" s="20"/>
      <c r="L31" s="16"/>
      <c r="M31" s="16"/>
    </row>
    <row r="32" spans="1:13" ht="26.25" x14ac:dyDescent="0.55000000000000004">
      <c r="A32" s="33"/>
      <c r="B32" s="10"/>
      <c r="C32" s="10"/>
      <c r="D32" s="10"/>
      <c r="E32" s="10"/>
      <c r="F32" s="10"/>
      <c r="G32" s="21" t="s">
        <v>33</v>
      </c>
      <c r="H32" s="80"/>
      <c r="I32" s="80"/>
      <c r="J32" s="19" t="s">
        <v>34</v>
      </c>
      <c r="K32" s="20"/>
      <c r="L32" s="16"/>
      <c r="M32" s="16"/>
    </row>
    <row r="33" spans="1:13" ht="26.25" x14ac:dyDescent="0.55000000000000004">
      <c r="A33" s="35" t="s">
        <v>45</v>
      </c>
      <c r="B33" s="10"/>
      <c r="C33" s="10"/>
      <c r="D33" s="10"/>
      <c r="E33" s="10"/>
      <c r="F33" s="36"/>
      <c r="G33" s="33"/>
      <c r="H33" s="34"/>
      <c r="I33" s="33"/>
      <c r="J33" s="33"/>
      <c r="K33" s="16"/>
      <c r="L33" s="16"/>
      <c r="M33" s="16"/>
    </row>
    <row r="34" spans="1:13" ht="26.25" x14ac:dyDescent="0.55000000000000004">
      <c r="A34" s="17" t="s">
        <v>46</v>
      </c>
      <c r="B34" s="10"/>
      <c r="C34" s="10"/>
      <c r="D34" s="10"/>
      <c r="E34" s="10"/>
      <c r="F34" s="10"/>
      <c r="G34" s="33"/>
      <c r="H34" s="34"/>
      <c r="I34" s="33"/>
      <c r="J34" s="33"/>
      <c r="K34" s="16"/>
      <c r="L34" s="16"/>
      <c r="M34" s="16"/>
    </row>
    <row r="35" spans="1:13" ht="26.25" x14ac:dyDescent="0.55000000000000004">
      <c r="A35" s="35" t="s">
        <v>47</v>
      </c>
      <c r="B35" s="10"/>
      <c r="C35" s="10"/>
      <c r="D35" s="10"/>
      <c r="E35" s="10"/>
      <c r="F35" s="10"/>
      <c r="G35" s="33"/>
      <c r="H35" s="34"/>
      <c r="I35" s="33"/>
      <c r="J35" s="33"/>
      <c r="K35" s="16"/>
      <c r="L35" s="16"/>
      <c r="M35" s="16"/>
    </row>
    <row r="36" spans="1:13" ht="26.25" x14ac:dyDescent="0.55000000000000004">
      <c r="A36" s="35" t="s">
        <v>48</v>
      </c>
      <c r="B36" s="10"/>
      <c r="C36" s="10"/>
      <c r="D36" s="10"/>
      <c r="E36" s="10"/>
      <c r="F36" s="10"/>
      <c r="G36" s="33"/>
      <c r="H36" s="34"/>
      <c r="I36" s="33"/>
      <c r="J36" s="33"/>
      <c r="K36" s="16"/>
      <c r="L36" s="16"/>
      <c r="M36" s="16"/>
    </row>
    <row r="37" spans="1:13" ht="26.25" x14ac:dyDescent="0.55000000000000004">
      <c r="A37" s="35" t="s">
        <v>49</v>
      </c>
      <c r="B37" s="10"/>
      <c r="C37" s="17"/>
      <c r="D37" s="37"/>
      <c r="E37" s="37"/>
      <c r="F37" s="37"/>
      <c r="G37" s="38"/>
      <c r="H37" s="34"/>
      <c r="I37" s="33"/>
      <c r="J37" s="33"/>
      <c r="K37" s="16"/>
      <c r="L37" s="16"/>
      <c r="M37" s="16"/>
    </row>
    <row r="38" spans="1:13" ht="26.25" x14ac:dyDescent="0.55000000000000004">
      <c r="A38" s="33"/>
      <c r="B38" s="10"/>
      <c r="C38" s="17" t="s">
        <v>50</v>
      </c>
      <c r="D38" s="10"/>
      <c r="E38" s="10"/>
      <c r="F38" s="10"/>
      <c r="G38" s="33"/>
      <c r="H38" s="34"/>
      <c r="I38" s="33"/>
      <c r="J38" s="33"/>
      <c r="K38" s="16"/>
      <c r="L38" s="16"/>
      <c r="M38" s="16"/>
    </row>
    <row r="39" spans="1:13" ht="26.25" x14ac:dyDescent="0.55000000000000004">
      <c r="A39" s="33"/>
      <c r="B39" s="10"/>
      <c r="C39" s="17" t="s">
        <v>51</v>
      </c>
      <c r="D39" s="10"/>
      <c r="E39" s="10"/>
      <c r="F39" s="10"/>
      <c r="G39" s="33"/>
      <c r="H39" s="34"/>
      <c r="I39" s="33"/>
      <c r="J39" s="33"/>
      <c r="K39" s="16"/>
      <c r="L39" s="16"/>
      <c r="M39" s="16"/>
    </row>
    <row r="40" spans="1:13" ht="26.25" x14ac:dyDescent="0.55000000000000004">
      <c r="A40" s="33"/>
      <c r="B40" s="10"/>
      <c r="C40" s="17" t="s">
        <v>52</v>
      </c>
      <c r="D40" s="10"/>
      <c r="E40" s="10"/>
      <c r="F40" s="10"/>
      <c r="G40" s="33"/>
      <c r="H40" s="34"/>
      <c r="I40" s="33"/>
      <c r="J40" s="33"/>
      <c r="K40" s="16"/>
      <c r="L40" s="16"/>
      <c r="M40" s="16"/>
    </row>
    <row r="41" spans="1:13" ht="26.25" x14ac:dyDescent="0.55000000000000004">
      <c r="A41" s="16" t="s">
        <v>53</v>
      </c>
      <c r="B41" s="10"/>
      <c r="C41" s="10"/>
      <c r="D41" s="10"/>
      <c r="E41" s="10"/>
      <c r="F41" s="10"/>
      <c r="G41" s="33"/>
      <c r="H41" s="34"/>
      <c r="I41" s="33"/>
      <c r="J41" s="33"/>
      <c r="K41" s="16"/>
      <c r="L41" s="16"/>
      <c r="M41" s="16"/>
    </row>
    <row r="42" spans="1:13" ht="26.25" x14ac:dyDescent="0.55000000000000004">
      <c r="A42" s="35" t="s">
        <v>54</v>
      </c>
      <c r="B42" s="10"/>
      <c r="C42" s="10"/>
      <c r="D42" s="10"/>
      <c r="E42" s="10"/>
      <c r="F42" s="10"/>
      <c r="G42" s="33"/>
      <c r="H42" s="34"/>
      <c r="I42" s="33"/>
      <c r="J42" s="33"/>
      <c r="K42" s="16"/>
      <c r="L42" s="16"/>
      <c r="M42" s="16"/>
    </row>
    <row r="43" spans="1:13" ht="30" x14ac:dyDescent="0.6">
      <c r="A43" s="39" t="s">
        <v>57</v>
      </c>
      <c r="B43" s="40"/>
      <c r="C43" s="40"/>
      <c r="D43" s="40"/>
      <c r="E43" s="40"/>
      <c r="F43" s="40"/>
      <c r="G43" s="40"/>
      <c r="H43" s="41"/>
      <c r="I43" s="33"/>
      <c r="J43" s="33"/>
      <c r="K43" s="33"/>
      <c r="L43" s="33"/>
      <c r="M43" s="16"/>
    </row>
    <row r="44" spans="1:13" ht="26.25" x14ac:dyDescent="0.35">
      <c r="A44" s="42"/>
      <c r="B44" s="42"/>
      <c r="C44" s="42"/>
      <c r="D44" s="42"/>
      <c r="E44" s="42"/>
      <c r="F44" s="42"/>
      <c r="G44" s="42"/>
      <c r="H44" s="42"/>
    </row>
    <row r="45" spans="1:13" ht="26.25" x14ac:dyDescent="0.35">
      <c r="A45" s="42"/>
      <c r="B45" s="42"/>
      <c r="C45" s="42"/>
      <c r="D45" s="42"/>
      <c r="E45" s="42"/>
      <c r="F45" s="42"/>
      <c r="G45" s="42"/>
      <c r="H45" s="42"/>
    </row>
  </sheetData>
  <mergeCells count="17">
    <mergeCell ref="M4:M5"/>
    <mergeCell ref="H26:I27"/>
    <mergeCell ref="J26:L26"/>
    <mergeCell ref="G28:H28"/>
    <mergeCell ref="H31:I32"/>
    <mergeCell ref="G4:G5"/>
    <mergeCell ref="I4:I5"/>
    <mergeCell ref="J4:J5"/>
    <mergeCell ref="K4:K5"/>
    <mergeCell ref="L4:L5"/>
    <mergeCell ref="H24:I25"/>
    <mergeCell ref="F4:F5"/>
    <mergeCell ref="A4:A5"/>
    <mergeCell ref="B4:B5"/>
    <mergeCell ref="C4:C5"/>
    <mergeCell ref="D4:D5"/>
    <mergeCell ref="E4:E5"/>
  </mergeCells>
  <pageMargins left="1.1023622047244095" right="0.11811023622047245" top="0" bottom="0" header="0" footer="0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ตารางค่าวิกฤตเดือนกุมภาพันธ์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2015-03-30T03:15:33Z</cp:lastPrinted>
  <dcterms:created xsi:type="dcterms:W3CDTF">2015-03-26T03:33:48Z</dcterms:created>
  <dcterms:modified xsi:type="dcterms:W3CDTF">2015-03-31T06:58:02Z</dcterms:modified>
</cp:coreProperties>
</file>